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FAEA74B3-592E-F541-9AD2-F66D79FAEAB6}" xr6:coauthVersionLast="47" xr6:coauthVersionMax="47" xr10:uidLastSave="{00000000-0000-0000-0000-000000000000}"/>
  <bookViews>
    <workbookView xWindow="1240" yWindow="500" windowWidth="25180" windowHeight="15700" xr2:uid="{00000000-000D-0000-FFFF-FFFF00000000}"/>
  </bookViews>
  <sheets>
    <sheet name="Прайс" sheetId="4" r:id="rId1"/>
    <sheet name="Описание" sheetId="6" r:id="rId2"/>
    <sheet name="Лист1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2" i="4"/>
  <c r="C41" i="4"/>
  <c r="C40" i="4"/>
  <c r="C39" i="4"/>
  <c r="C38" i="4"/>
  <c r="C37" i="4"/>
  <c r="C35" i="4"/>
  <c r="C34" i="4"/>
  <c r="C33" i="4"/>
  <c r="C32" i="4"/>
  <c r="C31" i="4"/>
  <c r="C30" i="4"/>
  <c r="C29" i="4"/>
  <c r="C27" i="4"/>
  <c r="C26" i="4"/>
  <c r="C25" i="4"/>
  <c r="C24" i="4"/>
  <c r="C23" i="4"/>
  <c r="C22" i="4"/>
  <c r="C21" i="4"/>
  <c r="C19" i="4"/>
  <c r="C18" i="4"/>
  <c r="C17" i="4"/>
  <c r="C16" i="4"/>
  <c r="C15" i="4"/>
  <c r="C14" i="4"/>
  <c r="C13" i="4"/>
</calcChain>
</file>

<file path=xl/sharedStrings.xml><?xml version="1.0" encoding="utf-8"?>
<sst xmlns="http://schemas.openxmlformats.org/spreadsheetml/2006/main" count="145" uniqueCount="143">
  <si>
    <t>Тип лицензии</t>
  </si>
  <si>
    <t>Usage Type (Элемент)</t>
  </si>
  <si>
    <t>Коммерческая</t>
  </si>
  <si>
    <t>Обмен</t>
  </si>
  <si>
    <t>Тип использования</t>
  </si>
  <si>
    <t>Ключ</t>
  </si>
  <si>
    <t>Ключ защиты</t>
  </si>
  <si>
    <t>Лицензия</t>
  </si>
  <si>
    <t>Временная</t>
  </si>
  <si>
    <t>Образовательная</t>
  </si>
  <si>
    <t>Permanent</t>
  </si>
  <si>
    <t>Платеж</t>
  </si>
  <si>
    <t>Другое</t>
  </si>
  <si>
    <t>Дилерская</t>
  </si>
  <si>
    <t>Партнерская</t>
  </si>
  <si>
    <t>Постоянная</t>
  </si>
  <si>
    <t>Артикул</t>
  </si>
  <si>
    <t xml:space="preserve">Vitro-CAD. Vitro PRO Client License, неисключительное право, бессрочное </t>
  </si>
  <si>
    <t>Vitro-CAD. Vitro PM License, неисключительное право, бессрочное</t>
  </si>
  <si>
    <t>Vitro-CAD. Vitro Planner License, неисключительное право, бессрочное</t>
  </si>
  <si>
    <t>Vitro-CAD. Vitro QR-coder License, неисключительное право, бессрочное</t>
  </si>
  <si>
    <t>Vitro-CAD. Vitro BIM Viewer License, неисключительное право, бессрочное</t>
  </si>
  <si>
    <t>Vitro-CAD. Vitro PRO SUP Client License, неисключительное право, 1 год</t>
  </si>
  <si>
    <t>Vitro-CAD. Vitro Web SUP Client License, неисключительное право, 1 год</t>
  </si>
  <si>
    <t>Vitro-CAD. Vitro PM SUP License, неисключительное право, 1 год</t>
  </si>
  <si>
    <t>Vitro-CAD. Vitro Planner SUP License, неисключительное право, 1 год</t>
  </si>
  <si>
    <t>Vitro-CAD. Vitro QR-coder SUP License, неисключительное право, 1 год</t>
  </si>
  <si>
    <t>Vitro-CAD. Vitro BIM Viewer SUP License, неисключительное право, 1 год</t>
  </si>
  <si>
    <t xml:space="preserve">Vitro-CAD. Vitro PRO SUP Recovery Client License, неисключительное право, 1 год </t>
  </si>
  <si>
    <t>Vitro-CAD. Vitro PM SUP Recovery License, неисключительное право, 1 год</t>
  </si>
  <si>
    <t>Vitro-CAD. Vitro Planner SUP Recovery License, неисключительное право, 1 год</t>
  </si>
  <si>
    <t>Vitro-CAD. Vitro QR-coder SUP Recovery License, неисключительное право, 1 год</t>
  </si>
  <si>
    <t>Vitro-CAD. Vitro BIM Viewer SUP Recovery License, неисключительное право, 1 год</t>
  </si>
  <si>
    <t xml:space="preserve">Наименование </t>
  </si>
  <si>
    <t>Цена, ₽</t>
  </si>
  <si>
    <t>Бессрочные лицензии с установкой на сервер заказчика</t>
  </si>
  <si>
    <t>Продление бессрочных лицензий с установкой на сервер заказчика</t>
  </si>
  <si>
    <t>Восстановление продлений бессрочных лицензий с установкой на сервер заказчика</t>
  </si>
  <si>
    <t>Vitro-CAD online, неисключительное право, 1 год, new</t>
  </si>
  <si>
    <t>VPRO-P</t>
  </si>
  <si>
    <t>VPM-P</t>
  </si>
  <si>
    <t>VPL-P</t>
  </si>
  <si>
    <t>VQR-P</t>
  </si>
  <si>
    <t>VBIM-P</t>
  </si>
  <si>
    <t>VBIMV-P</t>
  </si>
  <si>
    <t>VPRO-1YSUP</t>
  </si>
  <si>
    <t>VWEB-1YSUP</t>
  </si>
  <si>
    <t>VPM-1YSUP</t>
  </si>
  <si>
    <t>VPL-1YSUP</t>
  </si>
  <si>
    <t>VQR-1YSUP</t>
  </si>
  <si>
    <t>VBIM-1YSUP</t>
  </si>
  <si>
    <t>VBIMV-1YSUP</t>
  </si>
  <si>
    <t>VPRO-1YSUPR</t>
  </si>
  <si>
    <t>VPM-1YSUPR</t>
  </si>
  <si>
    <t>VPL-1YSUPR</t>
  </si>
  <si>
    <t>VQR-1YSUPR</t>
  </si>
  <si>
    <t>VBIM-1YSUPR</t>
  </si>
  <si>
    <t>VBIMV-1YSUPR</t>
  </si>
  <si>
    <t>VPRO-1YSN</t>
  </si>
  <si>
    <t>VPM-1YSN</t>
  </si>
  <si>
    <t>VPL-1YSN</t>
  </si>
  <si>
    <t>VQR-1YSN</t>
  </si>
  <si>
    <t>VBIM-1YSN</t>
  </si>
  <si>
    <t>VBIMV-1YSN</t>
  </si>
  <si>
    <t>VPRO-1YSR</t>
  </si>
  <si>
    <t>VPM-1YSR</t>
  </si>
  <si>
    <t>VPL-1YSR</t>
  </si>
  <si>
    <t>VQR-1YSR</t>
  </si>
  <si>
    <t>VBIM-1YSR</t>
  </si>
  <si>
    <t>VBIMV-1YSR</t>
  </si>
  <si>
    <t>Vitro-CAD online PRO, неисключительное право, 1 год, new</t>
  </si>
  <si>
    <t>Vitro-CAD online, неисключительное право, 1 год, renewal</t>
  </si>
  <si>
    <t>Vitro-CAD online PRO, неисключительное право, 1 год, renewal</t>
  </si>
  <si>
    <t>Vitro-CAD. Vitro PRO Client License, неисключительное право, 1 год, new</t>
  </si>
  <si>
    <t>Vitro-CAD. Vitro PM License, неисключительное право, 1 год, new</t>
  </si>
  <si>
    <t>Vitro-CAD. Vitro Planner License, неисключительное право, 1 год, new</t>
  </si>
  <si>
    <t>Vitro-CAD. Vitro QR-coder License, неисключительное право,1 год, new</t>
  </si>
  <si>
    <t>Vitro-CAD. Vitro BIM Viewer License, неисключительное право, 1 год, new</t>
  </si>
  <si>
    <t>Vitro-CAD. Vitro PRO Client License, неисключительное право, 1 год, renewal</t>
  </si>
  <si>
    <t>Vitro-CAD. Vitro PM License, неисключительное право, 1 год, renewal</t>
  </si>
  <si>
    <t>Vitro-CAD. Vitro Planner License, неисключительное право, 1 год, renewal</t>
  </si>
  <si>
    <t>Vitro-CAD. Vitro QR-coder License, неисключительное право,1 год, renewal</t>
  </si>
  <si>
    <t>Vitro-CAD. Vitro BIM Viewer License, неисключительное право, 1 год, renewal</t>
  </si>
  <si>
    <t>Лицензии с установкой на сервер заказчика на 1 год, продление</t>
  </si>
  <si>
    <t>Лицензии с установкой на сервер заказчика на 1 год, новые места</t>
  </si>
  <si>
    <t>Краткое описание назначения серверных решений</t>
  </si>
  <si>
    <t>• Vitro PRO</t>
  </si>
  <si>
    <t>• Vitro Web</t>
  </si>
  <si>
    <t>• Vitro PM</t>
  </si>
  <si>
    <t>• Vitro Planner</t>
  </si>
  <si>
    <t>• Vitro QR-coder</t>
  </si>
  <si>
    <t>• Vitro BIM</t>
  </si>
  <si>
    <t>• Vitro BIM Viewer</t>
  </si>
  <si>
    <t>Краткое описание назначения облачных решений</t>
  </si>
  <si>
    <t>• Vitro-CAD online</t>
  </si>
  <si>
    <t>НДС не облагается в соответствии с подп. 26 п. 2 ст. 149 Налогового кодекса Российской Федерации. Приказ Минкомсвязи России от 19.05.2016 №203 «О включении сведений о программном обеспечении в единый реестр программ для электронных вычислительных машин и баз данных и добавлении класса программному обеспечению».</t>
  </si>
  <si>
    <t>Vitro-CAD. Vitro Web Client License, неисключительное право, бессрочное</t>
  </si>
  <si>
    <t>VWEB-P</t>
  </si>
  <si>
    <t xml:space="preserve">Vitro-CAD. Vitro Web SUP Recovery Client License, неисключительное право, 1 год </t>
  </si>
  <si>
    <t>VWEB-1YSUPR</t>
  </si>
  <si>
    <t>Vitro-CAD. Vitro Web Client License, неисключительное право, 1 год, new</t>
  </si>
  <si>
    <t>VWEB-1YSN</t>
  </si>
  <si>
    <t>Vitro-CAD. Vitro Web Client License, неисключительное право, 1 год, renewal</t>
  </si>
  <si>
    <t>VWEB-1YSR</t>
  </si>
  <si>
    <t>пользовательская лицензия на базовый функционал Vitro-CAD. Минимальная поставка - 20 лицензий. Лицензия включает подписку на обновления и техническую поддержку на первый год.</t>
  </si>
  <si>
    <t>серверная лицензия на модуль управления рабочими процессами. Требует пользовательских лицензий. Лицензия включает подписку на обновления и техническую поддержку на первый год.</t>
  </si>
  <si>
    <t>пользовательская web лицензия. Минимальная поставка – 20 лицензий. Лицензия включает подписку на обновления и техническую поддержку на первый год.</t>
  </si>
  <si>
    <t>серверная лицензия на модуль планирования. Требует пользовательских лицензий. Лицензия включает подписку на обновления и техническую поддержку на первый год.</t>
  </si>
  <si>
    <t>серверная лицензия на модуль контроля актуальности версий документации по QR коду. Лицензия включает подписку на обновления и техническую поддержку на первый год.</t>
  </si>
  <si>
    <t>серверная лицензия на модуль расширения для работы с моделями. Требует пользовательских лицензий. Лицензия включает подписку на обновления и техническую поддержку на первый год.</t>
  </si>
  <si>
    <t>серверная AGPL лицензия на модуль просмотра моделей в web браузере. Лицензия включает подписку на обновления и техническую поддержку на первый год.</t>
  </si>
  <si>
    <t>Прайс-лист действует с 01 октября 2024 г. по 31 декабря 2024 г.</t>
  </si>
  <si>
    <t>облачная лицензия на 12 месяцев. Возможность хранения данных, согласования и работы с замечаниями. Лицензия включает техническую поддержку. Минимальное количество для предоставления отдельного облачного аккаунта Vitro-CAD online - 10 лицензий.</t>
  </si>
  <si>
    <t>облачная лицензия на 12 месяцев. Возможность планирования, согласования, работы с замечаниями, совместной работы в комплексах CAD и BIM. Лицензия включает техническую поддержку. Минимальное количество для предоставления отдельного облачного аккаунта Vitro-CAD online PRO - 10 лицензий.</t>
  </si>
  <si>
    <t>• Vitro-CAD online PRO</t>
  </si>
  <si>
    <t>Vitro-CAD. Vitro BIM Services License, неисключительное право, бессрочное</t>
  </si>
  <si>
    <t>Vitro-CAD. Vitro BIM Services SUP License, неисключительное право, 1 год</t>
  </si>
  <si>
    <t>Vitro-CAD. Vitro BIM Services SUP Recovery License, неисключительное право, 1 год</t>
  </si>
  <si>
    <t>Vitro-CAD. Vitro BIM Services License, неисключительное право, 1 год, new</t>
  </si>
  <si>
    <t>Vitro-CAD. Vitro BIM Services License, неисключительное право, 1 год, renewal</t>
  </si>
  <si>
    <t>VO-1YSN</t>
  </si>
  <si>
    <t>VOPRO-1YSN</t>
  </si>
  <si>
    <t>VO1-1YSR</t>
  </si>
  <si>
    <t>Vitro-CAD online 10 pack, неисключительное право, 1 год, renewal</t>
  </si>
  <si>
    <t>VO10-1YSR</t>
  </si>
  <si>
    <t>Vitro-CAD online 25 pack, неисключительное право, 1 год, renewal</t>
  </si>
  <si>
    <t>VO25-1YSR</t>
  </si>
  <si>
    <t>Vitro-CAD online 100 pack, неисключительное право, 1 год, renewal</t>
  </si>
  <si>
    <t>VO100-1YSR</t>
  </si>
  <si>
    <t>Vitro-CAD online 500 pack, неисключительное право, 1 год, renewal</t>
  </si>
  <si>
    <t>VO500-1YSR</t>
  </si>
  <si>
    <t>VOPRO1-1YSR</t>
  </si>
  <si>
    <t>Vitro-CAD online PRO 10 pack, неисключительное право, 1 год, renewal</t>
  </si>
  <si>
    <t>VOPRO10-1YSR</t>
  </si>
  <si>
    <t>Vitro-CAD online PRO 25 pack, неисключительное право, 1 год, renewal</t>
  </si>
  <si>
    <t>VOPRO25-1YSR</t>
  </si>
  <si>
    <t>Vitro-CAD online PRO 100 pack, неисключительное право, 1 год, renewal</t>
  </si>
  <si>
    <t>VOPRO100-1YSR</t>
  </si>
  <si>
    <t>Vitro-CAD online PRO 500 pack, неисключительное право, 1 год, renewal</t>
  </si>
  <si>
    <t>VOPRO500-1YSR</t>
  </si>
  <si>
    <t>Облачные лицензии первый год (Vitro MP)</t>
  </si>
  <si>
    <t>Облачные лицензии продление (Vitro SP)</t>
  </si>
  <si>
    <t>Облачные лицензии PRO продление (Vitro 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</si>
</sst>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₽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165" fontId="0" fillId="0" borderId="0" xfId="2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5" fontId="0" fillId="0" borderId="0" xfId="2" applyNumberFormat="1" applyFont="1" applyFill="1"/>
    <xf numFmtId="165" fontId="0" fillId="0" borderId="0" xfId="0" applyNumberFormat="1"/>
    <xf numFmtId="0" fontId="6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6684</xdr:rowOff>
    </xdr:from>
    <xdr:to>
      <xdr:col>0</xdr:col>
      <xdr:colOff>1029369</xdr:colOff>
      <xdr:row>0</xdr:row>
      <xdr:rowOff>564551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B57D948-6465-0382-096B-9BED85E6A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84"/>
          <a:ext cx="1029369" cy="55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="160" zoomScaleNormal="160" workbookViewId="0">
      <selection activeCell="C1" sqref="C1"/>
    </sheetView>
  </sheetViews>
  <sheetFormatPr baseColWidth="10" defaultColWidth="8.83203125" defaultRowHeight="15" x14ac:dyDescent="0.2"/>
  <cols>
    <col min="1" max="1" width="71.5" style="1" customWidth="1"/>
    <col min="2" max="2" width="16.83203125" customWidth="1"/>
    <col min="3" max="3" width="12.1640625" customWidth="1"/>
    <col min="4" max="4" width="10.83203125" bestFit="1" customWidth="1"/>
    <col min="5" max="5" width="11.5" bestFit="1" customWidth="1"/>
    <col min="6" max="6" width="10.6640625" customWidth="1"/>
  </cols>
  <sheetData>
    <row r="1" spans="1:3" ht="45" customHeight="1" x14ac:dyDescent="0.2">
      <c r="A1" s="7"/>
    </row>
    <row r="2" spans="1:3" ht="16" x14ac:dyDescent="0.2">
      <c r="A2" s="7" t="s">
        <v>111</v>
      </c>
      <c r="C2" s="10">
        <v>2024</v>
      </c>
    </row>
    <row r="3" spans="1:3" s="5" customFormat="1" ht="16" x14ac:dyDescent="0.2">
      <c r="A3" s="2" t="s">
        <v>33</v>
      </c>
      <c r="B3" s="3" t="s">
        <v>16</v>
      </c>
      <c r="C3" s="4" t="s">
        <v>34</v>
      </c>
    </row>
    <row r="4" spans="1:3" ht="16" customHeight="1" x14ac:dyDescent="0.2">
      <c r="A4" s="6" t="s">
        <v>35</v>
      </c>
    </row>
    <row r="5" spans="1:3" ht="16" customHeight="1" x14ac:dyDescent="0.2">
      <c r="A5" s="1" t="s">
        <v>17</v>
      </c>
      <c r="B5" t="s">
        <v>39</v>
      </c>
      <c r="C5" s="11">
        <v>48600</v>
      </c>
    </row>
    <row r="6" spans="1:3" ht="16" customHeight="1" x14ac:dyDescent="0.2">
      <c r="A6" s="1" t="s">
        <v>96</v>
      </c>
      <c r="B6" t="s">
        <v>97</v>
      </c>
      <c r="C6" s="8">
        <v>24300</v>
      </c>
    </row>
    <row r="7" spans="1:3" ht="16" x14ac:dyDescent="0.2">
      <c r="A7" s="1" t="s">
        <v>18</v>
      </c>
      <c r="B7" t="s">
        <v>40</v>
      </c>
      <c r="C7" s="8">
        <v>360000</v>
      </c>
    </row>
    <row r="8" spans="1:3" ht="16" x14ac:dyDescent="0.2">
      <c r="A8" s="1" t="s">
        <v>19</v>
      </c>
      <c r="B8" t="s">
        <v>41</v>
      </c>
      <c r="C8" s="8">
        <v>375000</v>
      </c>
    </row>
    <row r="9" spans="1:3" ht="16" x14ac:dyDescent="0.2">
      <c r="A9" s="1" t="s">
        <v>20</v>
      </c>
      <c r="B9" t="s">
        <v>42</v>
      </c>
      <c r="C9" s="8">
        <v>325000</v>
      </c>
    </row>
    <row r="10" spans="1:3" ht="16" x14ac:dyDescent="0.2">
      <c r="A10" s="1" t="s">
        <v>115</v>
      </c>
      <c r="B10" t="s">
        <v>43</v>
      </c>
      <c r="C10" s="8">
        <v>525000</v>
      </c>
    </row>
    <row r="11" spans="1:3" ht="16" x14ac:dyDescent="0.2">
      <c r="A11" s="1" t="s">
        <v>21</v>
      </c>
      <c r="B11" t="s">
        <v>44</v>
      </c>
      <c r="C11" s="8">
        <v>82800</v>
      </c>
    </row>
    <row r="12" spans="1:3" ht="16" x14ac:dyDescent="0.2">
      <c r="A12" s="6" t="s">
        <v>36</v>
      </c>
      <c r="C12" s="8"/>
    </row>
    <row r="13" spans="1:3" ht="16" x14ac:dyDescent="0.2">
      <c r="A13" s="1" t="s">
        <v>22</v>
      </c>
      <c r="B13" t="s">
        <v>45</v>
      </c>
      <c r="C13" s="8">
        <f t="shared" ref="C13:C19" si="0">C5 *0.18</f>
        <v>8748</v>
      </c>
    </row>
    <row r="14" spans="1:3" ht="16" x14ac:dyDescent="0.2">
      <c r="A14" s="1" t="s">
        <v>23</v>
      </c>
      <c r="B14" t="s">
        <v>46</v>
      </c>
      <c r="C14" s="8">
        <f t="shared" si="0"/>
        <v>4374</v>
      </c>
    </row>
    <row r="15" spans="1:3" ht="16" x14ac:dyDescent="0.2">
      <c r="A15" s="1" t="s">
        <v>24</v>
      </c>
      <c r="B15" t="s">
        <v>47</v>
      </c>
      <c r="C15" s="8">
        <f t="shared" si="0"/>
        <v>64800</v>
      </c>
    </row>
    <row r="16" spans="1:3" ht="16" x14ac:dyDescent="0.2">
      <c r="A16" s="1" t="s">
        <v>25</v>
      </c>
      <c r="B16" t="s">
        <v>48</v>
      </c>
      <c r="C16" s="8">
        <f t="shared" si="0"/>
        <v>67500</v>
      </c>
    </row>
    <row r="17" spans="1:3" ht="16" x14ac:dyDescent="0.2">
      <c r="A17" s="1" t="s">
        <v>26</v>
      </c>
      <c r="B17" t="s">
        <v>49</v>
      </c>
      <c r="C17" s="8">
        <f t="shared" si="0"/>
        <v>58500</v>
      </c>
    </row>
    <row r="18" spans="1:3" ht="16" x14ac:dyDescent="0.2">
      <c r="A18" s="1" t="s">
        <v>116</v>
      </c>
      <c r="B18" t="s">
        <v>50</v>
      </c>
      <c r="C18" s="8">
        <f t="shared" si="0"/>
        <v>94500</v>
      </c>
    </row>
    <row r="19" spans="1:3" ht="16" x14ac:dyDescent="0.2">
      <c r="A19" s="1" t="s">
        <v>27</v>
      </c>
      <c r="B19" t="s">
        <v>51</v>
      </c>
      <c r="C19" s="8">
        <f t="shared" si="0"/>
        <v>14904</v>
      </c>
    </row>
    <row r="20" spans="1:3" ht="16" customHeight="1" x14ac:dyDescent="0.2">
      <c r="A20" s="6" t="s">
        <v>37</v>
      </c>
      <c r="C20" s="8"/>
    </row>
    <row r="21" spans="1:3" ht="16" x14ac:dyDescent="0.2">
      <c r="A21" s="1" t="s">
        <v>28</v>
      </c>
      <c r="B21" t="s">
        <v>52</v>
      </c>
      <c r="C21" s="8">
        <f t="shared" ref="C21:C27" si="1">C5*0.5</f>
        <v>24300</v>
      </c>
    </row>
    <row r="22" spans="1:3" ht="16" x14ac:dyDescent="0.2">
      <c r="A22" s="1" t="s">
        <v>98</v>
      </c>
      <c r="B22" t="s">
        <v>99</v>
      </c>
      <c r="C22" s="8">
        <f t="shared" si="1"/>
        <v>12150</v>
      </c>
    </row>
    <row r="23" spans="1:3" ht="16" x14ac:dyDescent="0.2">
      <c r="A23" s="1" t="s">
        <v>29</v>
      </c>
      <c r="B23" t="s">
        <v>53</v>
      </c>
      <c r="C23" s="8">
        <f t="shared" si="1"/>
        <v>180000</v>
      </c>
    </row>
    <row r="24" spans="1:3" ht="16" x14ac:dyDescent="0.2">
      <c r="A24" s="1" t="s">
        <v>30</v>
      </c>
      <c r="B24" t="s">
        <v>54</v>
      </c>
      <c r="C24" s="8">
        <f t="shared" si="1"/>
        <v>187500</v>
      </c>
    </row>
    <row r="25" spans="1:3" ht="16" x14ac:dyDescent="0.2">
      <c r="A25" s="1" t="s">
        <v>31</v>
      </c>
      <c r="B25" t="s">
        <v>55</v>
      </c>
      <c r="C25" s="8">
        <f t="shared" si="1"/>
        <v>162500</v>
      </c>
    </row>
    <row r="26" spans="1:3" ht="16" x14ac:dyDescent="0.2">
      <c r="A26" s="1" t="s">
        <v>117</v>
      </c>
      <c r="B26" t="s">
        <v>56</v>
      </c>
      <c r="C26" s="8">
        <f t="shared" si="1"/>
        <v>262500</v>
      </c>
    </row>
    <row r="27" spans="1:3" ht="16" x14ac:dyDescent="0.2">
      <c r="A27" s="1" t="s">
        <v>32</v>
      </c>
      <c r="B27" t="s">
        <v>57</v>
      </c>
      <c r="C27" s="8">
        <f t="shared" si="1"/>
        <v>41400</v>
      </c>
    </row>
    <row r="28" spans="1:3" ht="16" x14ac:dyDescent="0.2">
      <c r="A28" s="6" t="s">
        <v>84</v>
      </c>
      <c r="C28" s="8"/>
    </row>
    <row r="29" spans="1:3" x14ac:dyDescent="0.2">
      <c r="A29" t="s">
        <v>73</v>
      </c>
      <c r="B29" t="s">
        <v>58</v>
      </c>
      <c r="C29" s="8">
        <f t="shared" ref="C29:C35" si="2">C5*0.5</f>
        <v>24300</v>
      </c>
    </row>
    <row r="30" spans="1:3" x14ac:dyDescent="0.2">
      <c r="A30" t="s">
        <v>100</v>
      </c>
      <c r="B30" t="s">
        <v>101</v>
      </c>
      <c r="C30" s="8">
        <f t="shared" si="2"/>
        <v>12150</v>
      </c>
    </row>
    <row r="31" spans="1:3" x14ac:dyDescent="0.2">
      <c r="A31" t="s">
        <v>74</v>
      </c>
      <c r="B31" t="s">
        <v>59</v>
      </c>
      <c r="C31" s="8">
        <f t="shared" si="2"/>
        <v>180000</v>
      </c>
    </row>
    <row r="32" spans="1:3" x14ac:dyDescent="0.2">
      <c r="A32" t="s">
        <v>75</v>
      </c>
      <c r="B32" t="s">
        <v>60</v>
      </c>
      <c r="C32" s="8">
        <f t="shared" si="2"/>
        <v>187500</v>
      </c>
    </row>
    <row r="33" spans="1:6" x14ac:dyDescent="0.2">
      <c r="A33" t="s">
        <v>76</v>
      </c>
      <c r="B33" t="s">
        <v>61</v>
      </c>
      <c r="C33" s="8">
        <f t="shared" si="2"/>
        <v>162500</v>
      </c>
    </row>
    <row r="34" spans="1:6" x14ac:dyDescent="0.2">
      <c r="A34" t="s">
        <v>118</v>
      </c>
      <c r="B34" t="s">
        <v>62</v>
      </c>
      <c r="C34" s="8">
        <f t="shared" si="2"/>
        <v>262500</v>
      </c>
    </row>
    <row r="35" spans="1:6" x14ac:dyDescent="0.2">
      <c r="A35" t="s">
        <v>77</v>
      </c>
      <c r="B35" t="s">
        <v>63</v>
      </c>
      <c r="C35" s="8">
        <f t="shared" si="2"/>
        <v>41400</v>
      </c>
    </row>
    <row r="36" spans="1:6" ht="16" x14ac:dyDescent="0.2">
      <c r="A36" s="6" t="s">
        <v>83</v>
      </c>
      <c r="C36" s="8"/>
    </row>
    <row r="37" spans="1:6" x14ac:dyDescent="0.2">
      <c r="A37" t="s">
        <v>78</v>
      </c>
      <c r="B37" t="s">
        <v>64</v>
      </c>
      <c r="C37" s="8">
        <f t="shared" ref="C37:C43" si="3">C5*0.5</f>
        <v>24300</v>
      </c>
    </row>
    <row r="38" spans="1:6" x14ac:dyDescent="0.2">
      <c r="A38" t="s">
        <v>102</v>
      </c>
      <c r="B38" t="s">
        <v>103</v>
      </c>
      <c r="C38" s="8">
        <f t="shared" si="3"/>
        <v>12150</v>
      </c>
    </row>
    <row r="39" spans="1:6" x14ac:dyDescent="0.2">
      <c r="A39" t="s">
        <v>79</v>
      </c>
      <c r="B39" t="s">
        <v>65</v>
      </c>
      <c r="C39" s="8">
        <f t="shared" si="3"/>
        <v>180000</v>
      </c>
    </row>
    <row r="40" spans="1:6" x14ac:dyDescent="0.2">
      <c r="A40" t="s">
        <v>80</v>
      </c>
      <c r="B40" t="s">
        <v>66</v>
      </c>
      <c r="C40" s="8">
        <f t="shared" si="3"/>
        <v>187500</v>
      </c>
    </row>
    <row r="41" spans="1:6" x14ac:dyDescent="0.2">
      <c r="A41" t="s">
        <v>81</v>
      </c>
      <c r="B41" t="s">
        <v>67</v>
      </c>
      <c r="C41" s="8">
        <f t="shared" si="3"/>
        <v>162500</v>
      </c>
    </row>
    <row r="42" spans="1:6" x14ac:dyDescent="0.2">
      <c r="A42" t="s">
        <v>119</v>
      </c>
      <c r="B42" t="s">
        <v>68</v>
      </c>
      <c r="C42" s="8">
        <f t="shared" si="3"/>
        <v>262500</v>
      </c>
    </row>
    <row r="43" spans="1:6" x14ac:dyDescent="0.2">
      <c r="A43" t="s">
        <v>82</v>
      </c>
      <c r="B43" t="s">
        <v>69</v>
      </c>
      <c r="C43" s="8">
        <f t="shared" si="3"/>
        <v>41400</v>
      </c>
    </row>
    <row r="44" spans="1:6" ht="16" x14ac:dyDescent="0.2">
      <c r="A44" s="6" t="s">
        <v>140</v>
      </c>
      <c r="C44" s="8"/>
    </row>
    <row r="45" spans="1:6" ht="16" x14ac:dyDescent="0.2">
      <c r="A45" s="1" t="s">
        <v>38</v>
      </c>
      <c r="B45" t="s">
        <v>120</v>
      </c>
      <c r="C45" s="8">
        <v>12000</v>
      </c>
      <c r="F45" s="12"/>
    </row>
    <row r="46" spans="1:6" ht="16" x14ac:dyDescent="0.2">
      <c r="A46" s="1" t="s">
        <v>70</v>
      </c>
      <c r="B46" t="s">
        <v>121</v>
      </c>
      <c r="C46" s="8">
        <v>24000</v>
      </c>
      <c r="F46" s="12"/>
    </row>
    <row r="47" spans="1:6" ht="16" x14ac:dyDescent="0.2">
      <c r="A47" s="6" t="s">
        <v>141</v>
      </c>
      <c r="C47" s="8"/>
      <c r="D47" s="8"/>
    </row>
    <row r="48" spans="1:6" ht="16" x14ac:dyDescent="0.2">
      <c r="A48" s="1" t="s">
        <v>71</v>
      </c>
      <c r="B48" t="s">
        <v>122</v>
      </c>
      <c r="C48" s="8">
        <v>34200</v>
      </c>
      <c r="D48" s="8"/>
    </row>
    <row r="49" spans="1:4" ht="16" x14ac:dyDescent="0.2">
      <c r="A49" s="1" t="s">
        <v>123</v>
      </c>
      <c r="B49" t="s">
        <v>124</v>
      </c>
      <c r="C49" s="8">
        <v>303500</v>
      </c>
      <c r="D49" s="8"/>
    </row>
    <row r="50" spans="1:4" ht="16" x14ac:dyDescent="0.2">
      <c r="A50" s="1" t="s">
        <v>125</v>
      </c>
      <c r="B50" t="s">
        <v>126</v>
      </c>
      <c r="C50" s="8">
        <v>513500</v>
      </c>
      <c r="D50" s="8"/>
    </row>
    <row r="51" spans="1:4" ht="16" x14ac:dyDescent="0.2">
      <c r="A51" s="1" t="s">
        <v>127</v>
      </c>
      <c r="B51" t="s">
        <v>128</v>
      </c>
      <c r="C51" s="8">
        <v>1296800</v>
      </c>
      <c r="D51" s="8"/>
    </row>
    <row r="52" spans="1:4" ht="16" x14ac:dyDescent="0.2">
      <c r="A52" s="1" t="s">
        <v>129</v>
      </c>
      <c r="B52" t="s">
        <v>130</v>
      </c>
      <c r="C52" s="8">
        <v>4310300</v>
      </c>
      <c r="D52" s="8"/>
    </row>
    <row r="53" spans="1:4" ht="16" x14ac:dyDescent="0.2">
      <c r="A53" s="6" t="s">
        <v>142</v>
      </c>
      <c r="C53" s="8"/>
      <c r="D53" s="8"/>
    </row>
    <row r="54" spans="1:4" ht="16" x14ac:dyDescent="0.2">
      <c r="A54" s="1" t="s">
        <v>72</v>
      </c>
      <c r="B54" t="s">
        <v>131</v>
      </c>
      <c r="C54" s="8">
        <v>48500</v>
      </c>
      <c r="D54" s="8"/>
    </row>
    <row r="55" spans="1:4" ht="16" x14ac:dyDescent="0.2">
      <c r="A55" s="1" t="s">
        <v>132</v>
      </c>
      <c r="B55" t="s">
        <v>133</v>
      </c>
      <c r="C55" s="8">
        <v>425300</v>
      </c>
      <c r="D55" s="8"/>
    </row>
    <row r="56" spans="1:4" ht="16" x14ac:dyDescent="0.2">
      <c r="A56" s="1" t="s">
        <v>134</v>
      </c>
      <c r="B56" t="s">
        <v>135</v>
      </c>
      <c r="C56" s="8">
        <v>898800</v>
      </c>
      <c r="D56" s="8"/>
    </row>
    <row r="57" spans="1:4" ht="16" x14ac:dyDescent="0.2">
      <c r="A57" s="1" t="s">
        <v>136</v>
      </c>
      <c r="B57" t="s">
        <v>137</v>
      </c>
      <c r="C57" s="8">
        <v>3255000</v>
      </c>
      <c r="D57" s="8"/>
    </row>
    <row r="58" spans="1:4" ht="16" x14ac:dyDescent="0.2">
      <c r="A58" s="1" t="s">
        <v>138</v>
      </c>
      <c r="B58" t="s">
        <v>139</v>
      </c>
      <c r="C58" s="8">
        <v>10686000</v>
      </c>
      <c r="D58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zoomScale="120" zoomScaleNormal="120" workbookViewId="0">
      <selection activeCell="B8" sqref="B8"/>
    </sheetView>
  </sheetViews>
  <sheetFormatPr baseColWidth="10" defaultColWidth="8.83203125" defaultRowHeight="15" x14ac:dyDescent="0.2"/>
  <cols>
    <col min="1" max="1" width="23.1640625" style="9" customWidth="1"/>
    <col min="2" max="2" width="84.1640625" customWidth="1"/>
  </cols>
  <sheetData>
    <row r="1" spans="1:2" x14ac:dyDescent="0.2">
      <c r="A1" s="18" t="s">
        <v>85</v>
      </c>
      <c r="B1" s="18"/>
    </row>
    <row r="2" spans="1:2" ht="38" customHeight="1" x14ac:dyDescent="0.2">
      <c r="A2" s="13" t="s">
        <v>86</v>
      </c>
      <c r="B2" s="16" t="s">
        <v>104</v>
      </c>
    </row>
    <row r="3" spans="1:2" ht="37" customHeight="1" x14ac:dyDescent="0.2">
      <c r="A3" s="14" t="s">
        <v>87</v>
      </c>
      <c r="B3" s="17" t="s">
        <v>106</v>
      </c>
    </row>
    <row r="4" spans="1:2" ht="38" customHeight="1" x14ac:dyDescent="0.2">
      <c r="A4" s="13" t="s">
        <v>88</v>
      </c>
      <c r="B4" s="16" t="s">
        <v>105</v>
      </c>
    </row>
    <row r="5" spans="1:2" ht="38" customHeight="1" x14ac:dyDescent="0.2">
      <c r="A5" s="14" t="s">
        <v>89</v>
      </c>
      <c r="B5" s="17" t="s">
        <v>107</v>
      </c>
    </row>
    <row r="6" spans="1:2" ht="38" customHeight="1" x14ac:dyDescent="0.2">
      <c r="A6" s="13" t="s">
        <v>90</v>
      </c>
      <c r="B6" s="16" t="s">
        <v>108</v>
      </c>
    </row>
    <row r="7" spans="1:2" ht="38" customHeight="1" x14ac:dyDescent="0.2">
      <c r="A7" s="14" t="s">
        <v>91</v>
      </c>
      <c r="B7" s="17" t="s">
        <v>109</v>
      </c>
    </row>
    <row r="8" spans="1:2" ht="37" customHeight="1" x14ac:dyDescent="0.2">
      <c r="A8" s="13" t="s">
        <v>92</v>
      </c>
      <c r="B8" s="16" t="s">
        <v>110</v>
      </c>
    </row>
    <row r="9" spans="1:2" x14ac:dyDescent="0.2">
      <c r="A9" s="19" t="s">
        <v>93</v>
      </c>
      <c r="B9" s="19"/>
    </row>
    <row r="10" spans="1:2" ht="53" customHeight="1" x14ac:dyDescent="0.2">
      <c r="A10" s="13" t="s">
        <v>94</v>
      </c>
      <c r="B10" s="16" t="s">
        <v>112</v>
      </c>
    </row>
    <row r="11" spans="1:2" ht="64" x14ac:dyDescent="0.2">
      <c r="A11" s="14" t="s">
        <v>114</v>
      </c>
      <c r="B11" s="15" t="s">
        <v>113</v>
      </c>
    </row>
    <row r="13" spans="1:2" ht="52" customHeight="1" x14ac:dyDescent="0.2">
      <c r="A13" s="20" t="s">
        <v>95</v>
      </c>
      <c r="B13" s="20"/>
    </row>
  </sheetData>
  <mergeCells count="3">
    <mergeCell ref="A1:B1"/>
    <mergeCell ref="A9:B9"/>
    <mergeCell ref="A13:B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4.83203125" customWidth="1"/>
    <col min="2" max="2" width="25.5" customWidth="1"/>
    <col min="3" max="3" width="25.6640625" customWidth="1"/>
  </cols>
  <sheetData>
    <row r="1" spans="1:3" x14ac:dyDescent="0.2">
      <c r="A1" t="s">
        <v>0</v>
      </c>
      <c r="B1" t="s">
        <v>1</v>
      </c>
      <c r="C1" t="s">
        <v>4</v>
      </c>
    </row>
    <row r="2" spans="1:3" x14ac:dyDescent="0.2">
      <c r="A2" t="s">
        <v>5</v>
      </c>
      <c r="B2" t="s">
        <v>5</v>
      </c>
      <c r="C2" t="s">
        <v>6</v>
      </c>
    </row>
    <row r="3" spans="1:3" x14ac:dyDescent="0.2">
      <c r="A3" t="s">
        <v>7</v>
      </c>
      <c r="B3" t="s">
        <v>8</v>
      </c>
      <c r="C3" t="s">
        <v>9</v>
      </c>
    </row>
    <row r="4" spans="1:3" x14ac:dyDescent="0.2">
      <c r="A4" t="s">
        <v>3</v>
      </c>
      <c r="B4" t="s">
        <v>10</v>
      </c>
      <c r="C4" t="s">
        <v>2</v>
      </c>
    </row>
    <row r="5" spans="1:3" x14ac:dyDescent="0.2">
      <c r="A5" t="s">
        <v>11</v>
      </c>
      <c r="B5" t="s">
        <v>11</v>
      </c>
      <c r="C5" t="s">
        <v>12</v>
      </c>
    </row>
    <row r="6" spans="1:3" x14ac:dyDescent="0.2">
      <c r="B6" t="s">
        <v>13</v>
      </c>
      <c r="C6" t="s">
        <v>14</v>
      </c>
    </row>
    <row r="7" spans="1:3" x14ac:dyDescent="0.2">
      <c r="B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Описание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2024-09-25T11:55:39Z</dcterms:modified>
</cp:coreProperties>
</file>